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210" windowWidth="24915" windowHeight="12015"/>
  </bookViews>
  <sheets>
    <sheet name="Kompetenzmatrix" sheetId="1" r:id="rId1"/>
  </sheets>
  <calcPr calcId="145621"/>
</workbook>
</file>

<file path=xl/calcChain.xml><?xml version="1.0" encoding="utf-8"?>
<calcChain xmlns="http://schemas.openxmlformats.org/spreadsheetml/2006/main">
  <c r="P17" i="1" l="1"/>
  <c r="P21" i="1" l="1"/>
  <c r="P19" i="1"/>
  <c r="P15" i="1"/>
  <c r="P13" i="1"/>
  <c r="P11" i="1"/>
  <c r="P9" i="1"/>
  <c r="P6" i="1" l="1"/>
</calcChain>
</file>

<file path=xl/sharedStrings.xml><?xml version="1.0" encoding="utf-8"?>
<sst xmlns="http://schemas.openxmlformats.org/spreadsheetml/2006/main" count="74" uniqueCount="61">
  <si>
    <t>Bereich</t>
  </si>
  <si>
    <t>Service, Leistungsangebot/Rolle</t>
  </si>
  <si>
    <t>Installation, Hotline, Instandhaltung/FSE</t>
  </si>
  <si>
    <t>AB</t>
  </si>
  <si>
    <t>SOLL</t>
  </si>
  <si>
    <t>IST</t>
  </si>
  <si>
    <t>Name</t>
  </si>
  <si>
    <t>Kompetenzen</t>
  </si>
  <si>
    <t>Technik in Handwerk/Industrie</t>
  </si>
  <si>
    <t>Fachliche</t>
  </si>
  <si>
    <t>Methodische</t>
  </si>
  <si>
    <t>Persönliche</t>
  </si>
  <si>
    <t>Käufmännisch/Betriebswirtschaft</t>
  </si>
  <si>
    <t>Prozessmanagement</t>
  </si>
  <si>
    <t>Qualitätsmanagement</t>
  </si>
  <si>
    <t>Selbstorganisation</t>
  </si>
  <si>
    <t>Kundenorientierung</t>
  </si>
  <si>
    <t>Erbringung</t>
  </si>
  <si>
    <t>Planung</t>
  </si>
  <si>
    <t>EF</t>
  </si>
  <si>
    <t>GH</t>
  </si>
  <si>
    <t>IJ</t>
  </si>
  <si>
    <t>Kompetenz = Qualifikation + Fertigkeit + Erfahrung</t>
  </si>
  <si>
    <t>Bewertung</t>
  </si>
  <si>
    <t>Maßnahmen</t>
  </si>
  <si>
    <t>geeignet für schwere Aufgaben</t>
  </si>
  <si>
    <t>geeignet für komplexe Aufgaben</t>
  </si>
  <si>
    <t>Kleine Kompetenzlücke</t>
  </si>
  <si>
    <t>– neue Aufgaben, Einarbeitung</t>
  </si>
  <si>
    <t>Mittlere Kompetenzlücke</t>
  </si>
  <si>
    <t>– internes Training, Coaching</t>
  </si>
  <si>
    <t>Größere Kompetenzlücke</t>
  </si>
  <si>
    <t>– externes Training, Coaching</t>
  </si>
  <si>
    <t>87-100 %</t>
  </si>
  <si>
    <t>78-86 %</t>
  </si>
  <si>
    <t>0-77%</t>
  </si>
  <si>
    <t>Kompetenzgrad (Index)</t>
  </si>
  <si>
    <t>ungelernt, &lt; als 3 Jahre Erfahrung</t>
  </si>
  <si>
    <t>intern eingewiesen, &lt; als 3 Jahre Erfahrung</t>
  </si>
  <si>
    <t xml:space="preserve">angelernt, Basis-Qualifikation, &lt; als 3 Jahre Erfahrung </t>
  </si>
  <si>
    <t>fortgeschrittene Qualifikation, &lt; als 3 Jahre Erfahrung</t>
  </si>
  <si>
    <t>ausgelernt, &gt; als 3 Jahre Erfahrung</t>
  </si>
  <si>
    <t>ausgelernt, &gt; als 6 Jahre Erfahrung</t>
  </si>
  <si>
    <t>ausgelernt, &gt; als 12 Jahre Erfahrung</t>
  </si>
  <si>
    <t xml:space="preserve">Hotline, Help Desk, Support, Training / </t>
  </si>
  <si>
    <t>CD</t>
  </si>
  <si>
    <t>Service / Dienstleistung</t>
  </si>
  <si>
    <t>Logistik mit Ersatzteilen / Externer Partner</t>
  </si>
  <si>
    <t>Anwenderunterstützung / Applikation</t>
  </si>
  <si>
    <t>Neue Konzepte, Innovation / Entwickler</t>
  </si>
  <si>
    <t>Vertrieb</t>
  </si>
  <si>
    <t>Beratung, Alternativen, Angebote / Berater</t>
  </si>
  <si>
    <t>Akquise, Information, Voranalyse / GF</t>
  </si>
  <si>
    <t>KL</t>
  </si>
  <si>
    <t>MN</t>
  </si>
  <si>
    <t>Fehlersuche / Problemlösungsfähigkeit</t>
  </si>
  <si>
    <t>Projektmanagement</t>
  </si>
  <si>
    <t>Kommunikation / Sprachen / Teamarbeit</t>
  </si>
  <si>
    <t>KOMPETENZMATRIX</t>
  </si>
  <si>
    <t xml:space="preserve">Quelle: </t>
  </si>
  <si>
    <t>Post, T. (2015). Produktivitätsmanagement für industrielle Dienstleistungen stärken. Eschborn: RKW Kompetenzzentrum.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</si>
</sst>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theme="4" tint="-0.249977111117893"/>
      <name val="Arial"/>
      <family val="2"/>
    </font>
    <font>
      <b/>
      <sz val="24"/>
      <color rgb="FF8C2939"/>
      <name val="Arial"/>
      <family val="2"/>
    </font>
    <font>
      <i/>
      <sz val="11"/>
      <color theme="1" tint="0.499984740745262"/>
      <name val="Arial"/>
      <family val="2"/>
    </font>
    <font>
      <sz val="11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7" fillId="0" borderId="7" xfId="0" applyFont="1" applyBorder="1" applyAlignment="1">
      <alignment horizontal="left" indent="1"/>
    </xf>
    <xf numFmtId="0" fontId="2" fillId="0" borderId="8" xfId="0" applyFont="1" applyBorder="1"/>
    <xf numFmtId="0" fontId="2" fillId="0" borderId="7" xfId="0" applyFont="1" applyBorder="1"/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0" xfId="0" applyFont="1" applyBorder="1" applyAlignment="1">
      <alignment horizontal="left" indent="1"/>
    </xf>
    <xf numFmtId="0" fontId="3" fillId="0" borderId="7" xfId="0" applyFont="1" applyBorder="1" applyAlignment="1">
      <alignment horizontal="left" indent="2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 applyProtection="1">
      <alignment horizontal="center" vertical="center" textRotation="90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9" fontId="6" fillId="0" borderId="1" xfId="1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 textRotation="90"/>
      <protection locked="0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3" fillId="0" borderId="2" xfId="0" applyFont="1" applyBorder="1" applyAlignment="1" applyProtection="1">
      <alignment horizontal="center" vertical="center" textRotation="90"/>
      <protection locked="0"/>
    </xf>
    <xf numFmtId="0" fontId="3" fillId="0" borderId="12" xfId="0" applyFont="1" applyBorder="1" applyAlignment="1" applyProtection="1">
      <alignment horizontal="center" vertical="center" textRotation="90"/>
      <protection locked="0"/>
    </xf>
    <xf numFmtId="0" fontId="2" fillId="0" borderId="14" xfId="0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 indent="1"/>
      <protection locked="0"/>
    </xf>
  </cellXfs>
  <cellStyles count="2">
    <cellStyle name="Prozent" xfId="1" builtinId="5"/>
    <cellStyle name="Standard" xfId="0" builtinId="0"/>
  </cellStyles>
  <dxfs count="46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27</xdr:row>
      <xdr:rowOff>9525</xdr:rowOff>
    </xdr:from>
    <xdr:to>
      <xdr:col>5</xdr:col>
      <xdr:colOff>314325</xdr:colOff>
      <xdr:row>28</xdr:row>
      <xdr:rowOff>0</xdr:rowOff>
    </xdr:to>
    <xdr:sp macro="" textlink="">
      <xdr:nvSpPr>
        <xdr:cNvPr id="3" name="Rechteck 2"/>
        <xdr:cNvSpPr/>
      </xdr:nvSpPr>
      <xdr:spPr>
        <a:xfrm>
          <a:off x="4120243" y="7711168"/>
          <a:ext cx="180975" cy="16736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5</xdr:col>
      <xdr:colOff>133350</xdr:colOff>
      <xdr:row>30</xdr:row>
      <xdr:rowOff>9525</xdr:rowOff>
    </xdr:from>
    <xdr:to>
      <xdr:col>5</xdr:col>
      <xdr:colOff>314325</xdr:colOff>
      <xdr:row>31</xdr:row>
      <xdr:rowOff>0</xdr:rowOff>
    </xdr:to>
    <xdr:sp macro="" textlink="">
      <xdr:nvSpPr>
        <xdr:cNvPr id="4" name="Rechteck 3"/>
        <xdr:cNvSpPr/>
      </xdr:nvSpPr>
      <xdr:spPr>
        <a:xfrm>
          <a:off x="4120243" y="8241846"/>
          <a:ext cx="180975" cy="16736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5</xdr:col>
      <xdr:colOff>133350</xdr:colOff>
      <xdr:row>33</xdr:row>
      <xdr:rowOff>9525</xdr:rowOff>
    </xdr:from>
    <xdr:to>
      <xdr:col>5</xdr:col>
      <xdr:colOff>314325</xdr:colOff>
      <xdr:row>34</xdr:row>
      <xdr:rowOff>0</xdr:rowOff>
    </xdr:to>
    <xdr:sp macro="" textlink="">
      <xdr:nvSpPr>
        <xdr:cNvPr id="5" name="Rechteck 4"/>
        <xdr:cNvSpPr/>
      </xdr:nvSpPr>
      <xdr:spPr>
        <a:xfrm>
          <a:off x="4120243" y="8772525"/>
          <a:ext cx="180975" cy="167368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11</xdr:col>
      <xdr:colOff>148059</xdr:colOff>
      <xdr:row>27</xdr:row>
      <xdr:rowOff>9525</xdr:rowOff>
    </xdr:from>
    <xdr:to>
      <xdr:col>11</xdr:col>
      <xdr:colOff>329034</xdr:colOff>
      <xdr:row>28</xdr:row>
      <xdr:rowOff>0</xdr:rowOff>
    </xdr:to>
    <xdr:sp macro="" textlink="">
      <xdr:nvSpPr>
        <xdr:cNvPr id="9" name="Rechteck 8"/>
        <xdr:cNvSpPr/>
      </xdr:nvSpPr>
      <xdr:spPr>
        <a:xfrm>
          <a:off x="8448416" y="10759168"/>
          <a:ext cx="180975" cy="16736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11</xdr:col>
      <xdr:colOff>148059</xdr:colOff>
      <xdr:row>29</xdr:row>
      <xdr:rowOff>0</xdr:rowOff>
    </xdr:from>
    <xdr:to>
      <xdr:col>11</xdr:col>
      <xdr:colOff>329034</xdr:colOff>
      <xdr:row>29</xdr:row>
      <xdr:rowOff>171450</xdr:rowOff>
    </xdr:to>
    <xdr:sp macro="" textlink="">
      <xdr:nvSpPr>
        <xdr:cNvPr id="10" name="Rechteck 9"/>
        <xdr:cNvSpPr/>
      </xdr:nvSpPr>
      <xdr:spPr>
        <a:xfrm>
          <a:off x="7441488" y="10259786"/>
          <a:ext cx="180975" cy="17145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11</xdr:col>
      <xdr:colOff>148059</xdr:colOff>
      <xdr:row>31</xdr:row>
      <xdr:rowOff>9525</xdr:rowOff>
    </xdr:from>
    <xdr:to>
      <xdr:col>11</xdr:col>
      <xdr:colOff>329034</xdr:colOff>
      <xdr:row>32</xdr:row>
      <xdr:rowOff>0</xdr:rowOff>
    </xdr:to>
    <xdr:sp macro="" textlink="">
      <xdr:nvSpPr>
        <xdr:cNvPr id="11" name="Rechteck 10"/>
        <xdr:cNvSpPr/>
      </xdr:nvSpPr>
      <xdr:spPr>
        <a:xfrm>
          <a:off x="7441488" y="10623096"/>
          <a:ext cx="180975" cy="167368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DE" sz="1100"/>
        </a:p>
      </xdr:txBody>
    </xdr:sp>
    <xdr:clientData/>
  </xdr:twoCellAnchor>
  <xdr:twoCellAnchor editAs="oneCell">
    <xdr:from>
      <xdr:col>14</xdr:col>
      <xdr:colOff>60158</xdr:colOff>
      <xdr:row>37</xdr:row>
      <xdr:rowOff>115302</xdr:rowOff>
    </xdr:from>
    <xdr:to>
      <xdr:col>15</xdr:col>
      <xdr:colOff>492093</xdr:colOff>
      <xdr:row>38</xdr:row>
      <xdr:rowOff>136237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4816" y="13370091"/>
          <a:ext cx="938264" cy="397571"/>
        </a:xfrm>
        <a:prstGeom prst="rect">
          <a:avLst/>
        </a:prstGeom>
      </xdr:spPr>
    </xdr:pic>
    <xdr:clientData/>
  </xdr:twoCellAnchor>
  <xdr:twoCellAnchor editAs="oneCell">
    <xdr:from>
      <xdr:col>14</xdr:col>
      <xdr:colOff>427435</xdr:colOff>
      <xdr:row>1</xdr:row>
      <xdr:rowOff>185324</xdr:rowOff>
    </xdr:from>
    <xdr:to>
      <xdr:col>16</xdr:col>
      <xdr:colOff>606</xdr:colOff>
      <xdr:row>3</xdr:row>
      <xdr:rowOff>28012</xdr:rowOff>
    </xdr:to>
    <xdr:pic>
      <xdr:nvPicPr>
        <xdr:cNvPr id="13" name="Grafik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0035" y="528224"/>
          <a:ext cx="581460" cy="538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8283</xdr:rowOff>
    </xdr:from>
    <xdr:to>
      <xdr:col>17</xdr:col>
      <xdr:colOff>0</xdr:colOff>
      <xdr:row>1</xdr:row>
      <xdr:rowOff>42711</xdr:rowOff>
    </xdr:to>
    <xdr:grpSp>
      <xdr:nvGrpSpPr>
        <xdr:cNvPr id="14" name="Gruppieren 13"/>
        <xdr:cNvGrpSpPr/>
      </xdr:nvGrpSpPr>
      <xdr:grpSpPr>
        <a:xfrm>
          <a:off x="0" y="8283"/>
          <a:ext cx="10776857" cy="374607"/>
          <a:chOff x="0" y="0"/>
          <a:chExt cx="7999200" cy="373712"/>
        </a:xfrm>
      </xdr:grpSpPr>
      <xdr:sp macro="" textlink="">
        <xdr:nvSpPr>
          <xdr:cNvPr id="15" name="Rechteck 14"/>
          <xdr:cNvSpPr/>
        </xdr:nvSpPr>
        <xdr:spPr>
          <a:xfrm>
            <a:off x="0" y="0"/>
            <a:ext cx="7999200" cy="342900"/>
          </a:xfrm>
          <a:prstGeom prst="rect">
            <a:avLst/>
          </a:prstGeom>
          <a:solidFill>
            <a:srgbClr val="761F3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DE"/>
          </a:p>
        </xdr:txBody>
      </xdr:sp>
      <xdr:cxnSp macro="">
        <xdr:nvCxnSpPr>
          <xdr:cNvPr id="16" name="Gerade Verbindung 15"/>
          <xdr:cNvCxnSpPr/>
        </xdr:nvCxnSpPr>
        <xdr:spPr>
          <a:xfrm>
            <a:off x="0" y="373712"/>
            <a:ext cx="7999200" cy="0"/>
          </a:xfrm>
          <a:prstGeom prst="line">
            <a:avLst/>
          </a:prstGeom>
          <a:ln w="28575">
            <a:solidFill>
              <a:srgbClr val="DB003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40"/>
  <sheetViews>
    <sheetView showGridLines="0" tabSelected="1" showRuler="0" showWhiteSpace="0" zoomScale="70" zoomScaleNormal="70" zoomScalePageLayoutView="55" workbookViewId="0">
      <selection activeCell="K18" sqref="K18"/>
    </sheetView>
  </sheetViews>
  <sheetFormatPr baseColWidth="10" defaultColWidth="0" defaultRowHeight="14.25" zeroHeight="1" x14ac:dyDescent="0.2"/>
  <cols>
    <col min="1" max="1" width="6.140625" style="1" customWidth="1"/>
    <col min="2" max="2" width="7.5703125" style="1" customWidth="1"/>
    <col min="3" max="3" width="43.5703125" style="1" customWidth="1"/>
    <col min="4" max="16" width="7.5703125" style="1" customWidth="1"/>
    <col min="17" max="17" width="6.140625" style="1" customWidth="1"/>
    <col min="18" max="16384" width="11.42578125" style="1" hidden="1"/>
  </cols>
  <sheetData>
    <row r="1" spans="2:16" ht="27" customHeight="1" x14ac:dyDescent="0.2"/>
    <row r="2" spans="2:16" ht="24.75" customHeight="1" x14ac:dyDescent="0.2"/>
    <row r="3" spans="2:16" ht="30" x14ac:dyDescent="0.4">
      <c r="B3" s="32" t="s">
        <v>58</v>
      </c>
    </row>
    <row r="4" spans="2:16" x14ac:dyDescent="0.2"/>
    <row r="5" spans="2:16" x14ac:dyDescent="0.2"/>
    <row r="6" spans="2:16" ht="29.25" customHeight="1" x14ac:dyDescent="0.2">
      <c r="B6" s="42" t="s">
        <v>0</v>
      </c>
      <c r="C6" s="44" t="s">
        <v>1</v>
      </c>
      <c r="D6" s="42" t="s">
        <v>6</v>
      </c>
      <c r="E6" s="46" t="s">
        <v>7</v>
      </c>
      <c r="F6" s="39" t="s">
        <v>9</v>
      </c>
      <c r="G6" s="40"/>
      <c r="H6" s="41"/>
      <c r="I6" s="39" t="s">
        <v>10</v>
      </c>
      <c r="J6" s="40"/>
      <c r="K6" s="40"/>
      <c r="L6" s="41"/>
      <c r="M6" s="39" t="s">
        <v>11</v>
      </c>
      <c r="N6" s="40"/>
      <c r="O6" s="41"/>
      <c r="P6" s="31">
        <f>(P9+P11+P13+P15+P17+P19+P21)/7</f>
        <v>0.93115385436797238</v>
      </c>
    </row>
    <row r="7" spans="2:16" s="2" customFormat="1" ht="273" customHeight="1" x14ac:dyDescent="0.25">
      <c r="B7" s="43"/>
      <c r="C7" s="45"/>
      <c r="D7" s="43"/>
      <c r="E7" s="46"/>
      <c r="F7" s="35" t="s">
        <v>8</v>
      </c>
      <c r="G7" s="35" t="s">
        <v>12</v>
      </c>
      <c r="H7" s="35" t="s">
        <v>46</v>
      </c>
      <c r="I7" s="35" t="s">
        <v>55</v>
      </c>
      <c r="J7" s="35" t="s">
        <v>13</v>
      </c>
      <c r="K7" s="35" t="s">
        <v>56</v>
      </c>
      <c r="L7" s="35" t="s">
        <v>14</v>
      </c>
      <c r="M7" s="35" t="s">
        <v>15</v>
      </c>
      <c r="N7" s="35" t="s">
        <v>57</v>
      </c>
      <c r="O7" s="35" t="s">
        <v>16</v>
      </c>
      <c r="P7" s="7" t="s">
        <v>36</v>
      </c>
    </row>
    <row r="8" spans="2:16" s="4" customFormat="1" ht="29.25" customHeight="1" x14ac:dyDescent="0.25">
      <c r="B8" s="47" t="s">
        <v>17</v>
      </c>
      <c r="C8" s="51" t="s">
        <v>2</v>
      </c>
      <c r="D8" s="50" t="s">
        <v>3</v>
      </c>
      <c r="E8" s="5" t="s">
        <v>4</v>
      </c>
      <c r="F8" s="36">
        <v>9</v>
      </c>
      <c r="G8" s="36">
        <v>1</v>
      </c>
      <c r="H8" s="36">
        <v>4</v>
      </c>
      <c r="I8" s="36">
        <v>9</v>
      </c>
      <c r="J8" s="36">
        <v>4</v>
      </c>
      <c r="K8" s="36">
        <v>2</v>
      </c>
      <c r="L8" s="36">
        <v>6</v>
      </c>
      <c r="M8" s="36">
        <v>5</v>
      </c>
      <c r="N8" s="36">
        <v>5</v>
      </c>
      <c r="O8" s="36">
        <v>5</v>
      </c>
      <c r="P8" s="29"/>
    </row>
    <row r="9" spans="2:16" s="4" customFormat="1" ht="29.25" customHeight="1" x14ac:dyDescent="0.25">
      <c r="B9" s="48"/>
      <c r="C9" s="51"/>
      <c r="D9" s="50"/>
      <c r="E9" s="5" t="s">
        <v>5</v>
      </c>
      <c r="F9" s="36">
        <v>9</v>
      </c>
      <c r="G9" s="36">
        <v>1</v>
      </c>
      <c r="H9" s="36">
        <v>4</v>
      </c>
      <c r="I9" s="36">
        <v>9</v>
      </c>
      <c r="J9" s="36">
        <v>4</v>
      </c>
      <c r="K9" s="36">
        <v>2</v>
      </c>
      <c r="L9" s="36">
        <v>6</v>
      </c>
      <c r="M9" s="36">
        <v>5</v>
      </c>
      <c r="N9" s="36">
        <v>5</v>
      </c>
      <c r="O9" s="36">
        <v>5</v>
      </c>
      <c r="P9" s="37">
        <f>SUM(F9:O9)/SUM(F8:O8)</f>
        <v>1</v>
      </c>
    </row>
    <row r="10" spans="2:16" s="4" customFormat="1" ht="29.25" customHeight="1" x14ac:dyDescent="0.25">
      <c r="B10" s="48"/>
      <c r="C10" s="51" t="s">
        <v>44</v>
      </c>
      <c r="D10" s="50" t="s">
        <v>45</v>
      </c>
      <c r="E10" s="6" t="s">
        <v>4</v>
      </c>
      <c r="F10" s="36">
        <v>7</v>
      </c>
      <c r="G10" s="36">
        <v>2</v>
      </c>
      <c r="H10" s="36">
        <v>5</v>
      </c>
      <c r="I10" s="36">
        <v>9</v>
      </c>
      <c r="J10" s="36">
        <v>6</v>
      </c>
      <c r="K10" s="36">
        <v>3</v>
      </c>
      <c r="L10" s="36">
        <v>6</v>
      </c>
      <c r="M10" s="36">
        <v>5</v>
      </c>
      <c r="N10" s="36">
        <v>5</v>
      </c>
      <c r="O10" s="36">
        <v>5</v>
      </c>
      <c r="P10" s="29"/>
    </row>
    <row r="11" spans="2:16" s="4" customFormat="1" ht="29.25" customHeight="1" x14ac:dyDescent="0.25">
      <c r="B11" s="48"/>
      <c r="C11" s="51"/>
      <c r="D11" s="50"/>
      <c r="E11" s="6" t="s">
        <v>5</v>
      </c>
      <c r="F11" s="36">
        <v>6</v>
      </c>
      <c r="G11" s="36">
        <v>2</v>
      </c>
      <c r="H11" s="36">
        <v>5</v>
      </c>
      <c r="I11" s="36">
        <v>9</v>
      </c>
      <c r="J11" s="36">
        <v>6</v>
      </c>
      <c r="K11" s="36">
        <v>3</v>
      </c>
      <c r="L11" s="36">
        <v>6</v>
      </c>
      <c r="M11" s="36">
        <v>5</v>
      </c>
      <c r="N11" s="36">
        <v>5</v>
      </c>
      <c r="O11" s="36">
        <v>5</v>
      </c>
      <c r="P11" s="37">
        <f>SUM(F11:O11)/SUM(F10:O10)</f>
        <v>0.98113207547169812</v>
      </c>
    </row>
    <row r="12" spans="2:16" s="4" customFormat="1" ht="29.25" customHeight="1" x14ac:dyDescent="0.25">
      <c r="B12" s="48"/>
      <c r="C12" s="51" t="s">
        <v>47</v>
      </c>
      <c r="D12" s="50" t="s">
        <v>19</v>
      </c>
      <c r="E12" s="5" t="s">
        <v>4</v>
      </c>
      <c r="F12" s="36">
        <v>4</v>
      </c>
      <c r="G12" s="36">
        <v>8</v>
      </c>
      <c r="H12" s="36">
        <v>6</v>
      </c>
      <c r="I12" s="36">
        <v>3</v>
      </c>
      <c r="J12" s="36">
        <v>6</v>
      </c>
      <c r="K12" s="36">
        <v>2</v>
      </c>
      <c r="L12" s="36">
        <v>7</v>
      </c>
      <c r="M12" s="36">
        <v>5</v>
      </c>
      <c r="N12" s="36">
        <v>5</v>
      </c>
      <c r="O12" s="36">
        <v>5</v>
      </c>
      <c r="P12" s="29"/>
    </row>
    <row r="13" spans="2:16" s="4" customFormat="1" ht="29.25" customHeight="1" x14ac:dyDescent="0.25">
      <c r="B13" s="48"/>
      <c r="C13" s="51"/>
      <c r="D13" s="50"/>
      <c r="E13" s="5" t="s">
        <v>5</v>
      </c>
      <c r="F13" s="36">
        <v>4</v>
      </c>
      <c r="G13" s="36">
        <v>8</v>
      </c>
      <c r="H13" s="36">
        <v>6</v>
      </c>
      <c r="I13" s="36">
        <v>3</v>
      </c>
      <c r="J13" s="36">
        <v>6</v>
      </c>
      <c r="K13" s="36">
        <v>2</v>
      </c>
      <c r="L13" s="36">
        <v>7</v>
      </c>
      <c r="M13" s="36">
        <v>5</v>
      </c>
      <c r="N13" s="36">
        <v>5</v>
      </c>
      <c r="O13" s="36">
        <v>5</v>
      </c>
      <c r="P13" s="37">
        <f>SUM(F13:O13)/SUM(F12:O12)</f>
        <v>1</v>
      </c>
    </row>
    <row r="14" spans="2:16" s="4" customFormat="1" ht="29.25" customHeight="1" x14ac:dyDescent="0.25">
      <c r="B14" s="38" t="s">
        <v>18</v>
      </c>
      <c r="C14" s="49" t="s">
        <v>48</v>
      </c>
      <c r="D14" s="50" t="s">
        <v>20</v>
      </c>
      <c r="E14" s="5" t="s">
        <v>4</v>
      </c>
      <c r="F14" s="36">
        <v>7</v>
      </c>
      <c r="G14" s="36">
        <v>7</v>
      </c>
      <c r="H14" s="36">
        <v>7</v>
      </c>
      <c r="I14" s="36">
        <v>7</v>
      </c>
      <c r="J14" s="36">
        <v>7</v>
      </c>
      <c r="K14" s="36">
        <v>7</v>
      </c>
      <c r="L14" s="36">
        <v>7</v>
      </c>
      <c r="M14" s="36">
        <v>6</v>
      </c>
      <c r="N14" s="36">
        <v>6</v>
      </c>
      <c r="O14" s="36">
        <v>6</v>
      </c>
      <c r="P14" s="29"/>
    </row>
    <row r="15" spans="2:16" s="4" customFormat="1" ht="29.25" customHeight="1" x14ac:dyDescent="0.25">
      <c r="B15" s="38"/>
      <c r="C15" s="49"/>
      <c r="D15" s="50"/>
      <c r="E15" s="5" t="s">
        <v>5</v>
      </c>
      <c r="F15" s="36">
        <v>5</v>
      </c>
      <c r="G15" s="36">
        <v>1</v>
      </c>
      <c r="H15" s="36">
        <v>3</v>
      </c>
      <c r="I15" s="36">
        <v>7</v>
      </c>
      <c r="J15" s="36">
        <v>7</v>
      </c>
      <c r="K15" s="36">
        <v>7</v>
      </c>
      <c r="L15" s="36">
        <v>7</v>
      </c>
      <c r="M15" s="36">
        <v>6</v>
      </c>
      <c r="N15" s="36">
        <v>6</v>
      </c>
      <c r="O15" s="36">
        <v>6</v>
      </c>
      <c r="P15" s="37">
        <f>SUM(F15:O15)/SUM(F14:O14)</f>
        <v>0.82089552238805974</v>
      </c>
    </row>
    <row r="16" spans="2:16" s="4" customFormat="1" ht="29.25" customHeight="1" x14ac:dyDescent="0.25">
      <c r="B16" s="38"/>
      <c r="C16" s="49" t="s">
        <v>49</v>
      </c>
      <c r="D16" s="50" t="s">
        <v>21</v>
      </c>
      <c r="E16" s="6" t="s">
        <v>4</v>
      </c>
      <c r="F16" s="36">
        <v>8</v>
      </c>
      <c r="G16" s="36">
        <v>8</v>
      </c>
      <c r="H16" s="36">
        <v>8</v>
      </c>
      <c r="I16" s="36">
        <v>9</v>
      </c>
      <c r="J16" s="36">
        <v>9</v>
      </c>
      <c r="K16" s="36">
        <v>9</v>
      </c>
      <c r="L16" s="36">
        <v>9</v>
      </c>
      <c r="M16" s="36">
        <v>7</v>
      </c>
      <c r="N16" s="36">
        <v>7</v>
      </c>
      <c r="O16" s="36">
        <v>7</v>
      </c>
      <c r="P16" s="30"/>
    </row>
    <row r="17" spans="2:16" s="4" customFormat="1" ht="29.25" customHeight="1" x14ac:dyDescent="0.25">
      <c r="B17" s="38"/>
      <c r="C17" s="49"/>
      <c r="D17" s="50"/>
      <c r="E17" s="6" t="s">
        <v>5</v>
      </c>
      <c r="F17" s="36">
        <v>3</v>
      </c>
      <c r="G17" s="36">
        <v>3</v>
      </c>
      <c r="H17" s="36">
        <v>3</v>
      </c>
      <c r="I17" s="36">
        <v>3</v>
      </c>
      <c r="J17" s="36">
        <v>7</v>
      </c>
      <c r="K17" s="36">
        <v>9</v>
      </c>
      <c r="L17" s="36">
        <v>9</v>
      </c>
      <c r="M17" s="36">
        <v>7</v>
      </c>
      <c r="N17" s="36">
        <v>7</v>
      </c>
      <c r="O17" s="36">
        <v>7</v>
      </c>
      <c r="P17" s="37">
        <f>SUM(F17:O17)/SUM(F16:O16)</f>
        <v>0.71604938271604934</v>
      </c>
    </row>
    <row r="18" spans="2:16" s="4" customFormat="1" ht="29.25" customHeight="1" x14ac:dyDescent="0.25">
      <c r="B18" s="38" t="s">
        <v>50</v>
      </c>
      <c r="C18" s="49" t="s">
        <v>51</v>
      </c>
      <c r="D18" s="50" t="s">
        <v>53</v>
      </c>
      <c r="E18" s="6" t="s">
        <v>4</v>
      </c>
      <c r="F18" s="36">
        <v>5</v>
      </c>
      <c r="G18" s="36">
        <v>8</v>
      </c>
      <c r="H18" s="36">
        <v>5</v>
      </c>
      <c r="I18" s="36">
        <v>7</v>
      </c>
      <c r="J18" s="36">
        <v>6</v>
      </c>
      <c r="K18" s="36">
        <v>6</v>
      </c>
      <c r="L18" s="36">
        <v>6</v>
      </c>
      <c r="M18" s="36">
        <v>8</v>
      </c>
      <c r="N18" s="36">
        <v>8</v>
      </c>
      <c r="O18" s="36">
        <v>8</v>
      </c>
      <c r="P18" s="30"/>
    </row>
    <row r="19" spans="2:16" s="4" customFormat="1" ht="29.25" customHeight="1" x14ac:dyDescent="0.25">
      <c r="B19" s="38"/>
      <c r="C19" s="49"/>
      <c r="D19" s="50"/>
      <c r="E19" s="6" t="s">
        <v>5</v>
      </c>
      <c r="F19" s="36">
        <v>5</v>
      </c>
      <c r="G19" s="36">
        <v>8</v>
      </c>
      <c r="H19" s="36">
        <v>5</v>
      </c>
      <c r="I19" s="36">
        <v>7</v>
      </c>
      <c r="J19" s="36">
        <v>6</v>
      </c>
      <c r="K19" s="36">
        <v>6</v>
      </c>
      <c r="L19" s="36">
        <v>6</v>
      </c>
      <c r="M19" s="36">
        <v>8</v>
      </c>
      <c r="N19" s="36">
        <v>8</v>
      </c>
      <c r="O19" s="36">
        <v>8</v>
      </c>
      <c r="P19" s="37">
        <f>SUM(F19:O19)/SUM(F18:O18)</f>
        <v>1</v>
      </c>
    </row>
    <row r="20" spans="2:16" s="4" customFormat="1" ht="29.25" customHeight="1" x14ac:dyDescent="0.25">
      <c r="B20" s="38"/>
      <c r="C20" s="49" t="s">
        <v>52</v>
      </c>
      <c r="D20" s="50" t="s">
        <v>54</v>
      </c>
      <c r="E20" s="5" t="s">
        <v>4</v>
      </c>
      <c r="F20" s="36">
        <v>5</v>
      </c>
      <c r="G20" s="36">
        <v>7</v>
      </c>
      <c r="H20" s="36">
        <v>6</v>
      </c>
      <c r="I20" s="36">
        <v>5</v>
      </c>
      <c r="J20" s="36">
        <v>5</v>
      </c>
      <c r="K20" s="36">
        <v>5</v>
      </c>
      <c r="L20" s="36">
        <v>5</v>
      </c>
      <c r="M20" s="36">
        <v>9</v>
      </c>
      <c r="N20" s="36">
        <v>9</v>
      </c>
      <c r="O20" s="36">
        <v>9</v>
      </c>
      <c r="P20" s="30"/>
    </row>
    <row r="21" spans="2:16" s="4" customFormat="1" ht="29.25" customHeight="1" x14ac:dyDescent="0.25">
      <c r="B21" s="38"/>
      <c r="C21" s="49"/>
      <c r="D21" s="50"/>
      <c r="E21" s="5" t="s">
        <v>5</v>
      </c>
      <c r="F21" s="36">
        <v>5</v>
      </c>
      <c r="G21" s="36">
        <v>7</v>
      </c>
      <c r="H21" s="36">
        <v>6</v>
      </c>
      <c r="I21" s="36">
        <v>5</v>
      </c>
      <c r="J21" s="36">
        <v>5</v>
      </c>
      <c r="K21" s="36">
        <v>5</v>
      </c>
      <c r="L21" s="36">
        <v>5</v>
      </c>
      <c r="M21" s="36">
        <v>9</v>
      </c>
      <c r="N21" s="36">
        <v>9</v>
      </c>
      <c r="O21" s="36">
        <v>9</v>
      </c>
      <c r="P21" s="37">
        <f>SUM(F21:O21)/SUM(F20:O20)</f>
        <v>1</v>
      </c>
    </row>
    <row r="22" spans="2:16" x14ac:dyDescent="0.2"/>
    <row r="23" spans="2:16" x14ac:dyDescent="0.2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</row>
    <row r="24" spans="2:16" ht="18" x14ac:dyDescent="0.25">
      <c r="B24" s="18" t="s">
        <v>22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9"/>
    </row>
    <row r="25" spans="2:16" x14ac:dyDescent="0.2">
      <c r="B25" s="2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9"/>
    </row>
    <row r="26" spans="2:16" ht="15" x14ac:dyDescent="0.25">
      <c r="B26" s="28" t="s">
        <v>23</v>
      </c>
      <c r="C26" s="8"/>
      <c r="F26" s="27" t="s">
        <v>24</v>
      </c>
      <c r="H26" s="8"/>
      <c r="I26" s="27"/>
      <c r="J26" s="8"/>
      <c r="K26" s="27"/>
      <c r="L26" s="27" t="s">
        <v>36</v>
      </c>
      <c r="M26" s="8"/>
      <c r="P26" s="19"/>
    </row>
    <row r="27" spans="2:16" ht="15" x14ac:dyDescent="0.25">
      <c r="B27" s="21"/>
      <c r="C27" s="8"/>
      <c r="D27" s="9"/>
      <c r="F27" s="8"/>
      <c r="H27" s="8"/>
      <c r="I27" s="9"/>
      <c r="J27" s="8"/>
      <c r="K27" s="9"/>
      <c r="L27" s="9"/>
      <c r="M27" s="8"/>
      <c r="P27" s="19"/>
    </row>
    <row r="28" spans="2:16" x14ac:dyDescent="0.2">
      <c r="B28" s="22">
        <v>1</v>
      </c>
      <c r="C28" s="10" t="s">
        <v>37</v>
      </c>
      <c r="F28" s="11"/>
      <c r="G28" s="10" t="s">
        <v>27</v>
      </c>
      <c r="H28" s="8"/>
      <c r="I28" s="12"/>
      <c r="J28" s="10"/>
      <c r="K28" s="12"/>
      <c r="L28" s="12"/>
      <c r="M28" s="10" t="s">
        <v>33</v>
      </c>
      <c r="P28" s="19"/>
    </row>
    <row r="29" spans="2:16" x14ac:dyDescent="0.2">
      <c r="B29" s="22">
        <v>2</v>
      </c>
      <c r="C29" s="10" t="s">
        <v>38</v>
      </c>
      <c r="F29" s="10"/>
      <c r="G29" s="10" t="s">
        <v>28</v>
      </c>
      <c r="H29" s="8"/>
      <c r="I29" s="13"/>
      <c r="J29" s="10"/>
      <c r="K29" s="13"/>
      <c r="L29" s="13"/>
      <c r="M29" s="10"/>
      <c r="P29" s="19"/>
    </row>
    <row r="30" spans="2:16" x14ac:dyDescent="0.2">
      <c r="B30" s="22">
        <v>3</v>
      </c>
      <c r="C30" s="10" t="s">
        <v>39</v>
      </c>
      <c r="F30" s="10"/>
      <c r="G30" s="10"/>
      <c r="H30" s="8"/>
      <c r="I30" s="14"/>
      <c r="J30" s="10"/>
      <c r="K30" s="14"/>
      <c r="L30" s="14"/>
      <c r="M30" s="10" t="s">
        <v>34</v>
      </c>
      <c r="P30" s="19"/>
    </row>
    <row r="31" spans="2:16" x14ac:dyDescent="0.2">
      <c r="B31" s="22">
        <v>4</v>
      </c>
      <c r="C31" s="10" t="s">
        <v>40</v>
      </c>
      <c r="F31" s="11"/>
      <c r="G31" s="10" t="s">
        <v>29</v>
      </c>
      <c r="H31" s="8"/>
      <c r="I31" s="13"/>
      <c r="J31" s="10"/>
      <c r="K31" s="13"/>
      <c r="L31" s="13"/>
      <c r="M31" s="10"/>
      <c r="P31" s="19"/>
    </row>
    <row r="32" spans="2:16" x14ac:dyDescent="0.2">
      <c r="B32" s="22">
        <v>5</v>
      </c>
      <c r="C32" s="10" t="s">
        <v>41</v>
      </c>
      <c r="F32" s="10"/>
      <c r="G32" s="10" t="s">
        <v>30</v>
      </c>
      <c r="H32" s="8"/>
      <c r="I32" s="12"/>
      <c r="J32" s="10"/>
      <c r="K32" s="12"/>
      <c r="L32" s="12"/>
      <c r="M32" s="10" t="s">
        <v>35</v>
      </c>
      <c r="P32" s="19"/>
    </row>
    <row r="33" spans="2:17" x14ac:dyDescent="0.2">
      <c r="B33" s="22">
        <v>6</v>
      </c>
      <c r="C33" s="10" t="s">
        <v>42</v>
      </c>
      <c r="F33" s="10"/>
      <c r="G33" s="10"/>
      <c r="H33" s="8"/>
      <c r="I33" s="10"/>
      <c r="J33" s="10"/>
      <c r="K33" s="10"/>
      <c r="L33" s="10"/>
      <c r="M33" s="10"/>
      <c r="N33" s="10"/>
      <c r="O33" s="10"/>
      <c r="P33" s="23"/>
      <c r="Q33" s="3"/>
    </row>
    <row r="34" spans="2:17" x14ac:dyDescent="0.2">
      <c r="B34" s="22">
        <v>7</v>
      </c>
      <c r="C34" s="10" t="s">
        <v>43</v>
      </c>
      <c r="F34" s="11"/>
      <c r="G34" s="10" t="s">
        <v>31</v>
      </c>
      <c r="H34" s="8"/>
      <c r="I34" s="10"/>
      <c r="J34" s="10"/>
      <c r="K34" s="10"/>
      <c r="L34" s="10"/>
      <c r="M34" s="10"/>
      <c r="N34" s="10"/>
      <c r="O34" s="10"/>
      <c r="P34" s="23"/>
      <c r="Q34" s="3"/>
    </row>
    <row r="35" spans="2:17" x14ac:dyDescent="0.2">
      <c r="B35" s="22">
        <v>8</v>
      </c>
      <c r="C35" s="10" t="s">
        <v>25</v>
      </c>
      <c r="F35" s="10"/>
      <c r="G35" s="10" t="s">
        <v>32</v>
      </c>
      <c r="H35" s="8"/>
      <c r="I35" s="10"/>
      <c r="J35" s="10"/>
      <c r="K35" s="10"/>
      <c r="L35" s="10"/>
      <c r="M35" s="10"/>
      <c r="N35" s="10"/>
      <c r="O35" s="10"/>
      <c r="P35" s="23"/>
      <c r="Q35" s="3"/>
    </row>
    <row r="36" spans="2:17" x14ac:dyDescent="0.2">
      <c r="B36" s="22">
        <v>9</v>
      </c>
      <c r="C36" s="10" t="s">
        <v>26</v>
      </c>
      <c r="D36" s="10"/>
      <c r="E36" s="10"/>
      <c r="F36" s="10"/>
      <c r="G36" s="8"/>
      <c r="H36" s="8"/>
      <c r="I36" s="10"/>
      <c r="J36" s="10"/>
      <c r="K36" s="10"/>
      <c r="L36" s="10"/>
      <c r="M36" s="10"/>
      <c r="N36" s="10"/>
      <c r="O36" s="10"/>
      <c r="P36" s="23"/>
      <c r="Q36" s="3"/>
    </row>
    <row r="37" spans="2:17" x14ac:dyDescent="0.2"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2:17" ht="29.25" customHeight="1" x14ac:dyDescent="0.2"/>
    <row r="39" spans="2:17" x14ac:dyDescent="0.2">
      <c r="B39" s="33" t="s">
        <v>59</v>
      </c>
      <c r="C39" s="33" t="s">
        <v>60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2:17" ht="27" customHeight="1" x14ac:dyDescent="0.2"/>
  </sheetData>
  <sheetProtection password="E2BC" sheet="1" objects="1" scenarios="1" selectLockedCells="1"/>
  <mergeCells count="24">
    <mergeCell ref="C12:C13"/>
    <mergeCell ref="D12:D13"/>
    <mergeCell ref="C10:C11"/>
    <mergeCell ref="D10:D11"/>
    <mergeCell ref="C18:C19"/>
    <mergeCell ref="D18:D19"/>
    <mergeCell ref="C16:C17"/>
    <mergeCell ref="D16:D17"/>
    <mergeCell ref="B14:B17"/>
    <mergeCell ref="B18:B21"/>
    <mergeCell ref="M6:O6"/>
    <mergeCell ref="I6:L6"/>
    <mergeCell ref="B6:B7"/>
    <mergeCell ref="C6:C7"/>
    <mergeCell ref="D6:D7"/>
    <mergeCell ref="E6:E7"/>
    <mergeCell ref="F6:H6"/>
    <mergeCell ref="B8:B13"/>
    <mergeCell ref="C14:C15"/>
    <mergeCell ref="C20:C21"/>
    <mergeCell ref="D14:D15"/>
    <mergeCell ref="D20:D21"/>
    <mergeCell ref="C8:C9"/>
    <mergeCell ref="D8:D9"/>
  </mergeCells>
  <conditionalFormatting sqref="G8:O9">
    <cfRule type="expression" dxfId="45" priority="98">
      <formula>IF($F$9-$F$8,1)</formula>
    </cfRule>
  </conditionalFormatting>
  <conditionalFormatting sqref="P8">
    <cfRule type="expression" dxfId="44" priority="93">
      <formula>IF($F$9-$F$8,1)</formula>
    </cfRule>
  </conditionalFormatting>
  <conditionalFormatting sqref="P8">
    <cfRule type="expression" dxfId="43" priority="92">
      <formula>IF($F$9-$F$8,1)</formula>
    </cfRule>
  </conditionalFormatting>
  <conditionalFormatting sqref="P10">
    <cfRule type="expression" dxfId="42" priority="91">
      <formula>IF($F$9-$F$8,1)</formula>
    </cfRule>
  </conditionalFormatting>
  <conditionalFormatting sqref="P10">
    <cfRule type="expression" dxfId="41" priority="90">
      <formula>IF($F$9-$F$8,1)</formula>
    </cfRule>
  </conditionalFormatting>
  <conditionalFormatting sqref="P12">
    <cfRule type="expression" dxfId="40" priority="89">
      <formula>IF($F$9-$F$8,1)</formula>
    </cfRule>
  </conditionalFormatting>
  <conditionalFormatting sqref="P12">
    <cfRule type="expression" dxfId="39" priority="88">
      <formula>IF($F$9-$F$8,1)</formula>
    </cfRule>
  </conditionalFormatting>
  <conditionalFormatting sqref="P14">
    <cfRule type="expression" dxfId="38" priority="87">
      <formula>IF($F$9-$F$8,1)</formula>
    </cfRule>
  </conditionalFormatting>
  <conditionalFormatting sqref="P14">
    <cfRule type="expression" dxfId="37" priority="86">
      <formula>IF($F$9-$F$8,1)</formula>
    </cfRule>
  </conditionalFormatting>
  <conditionalFormatting sqref="P16">
    <cfRule type="expression" dxfId="36" priority="85">
      <formula>IF($F$9-$F$8,1)</formula>
    </cfRule>
  </conditionalFormatting>
  <conditionalFormatting sqref="P16">
    <cfRule type="expression" dxfId="35" priority="84">
      <formula>IF($F$9-$F$8,1)</formula>
    </cfRule>
  </conditionalFormatting>
  <conditionalFormatting sqref="P18">
    <cfRule type="expression" dxfId="34" priority="83">
      <formula>IF($F$9-$F$8,1)</formula>
    </cfRule>
  </conditionalFormatting>
  <conditionalFormatting sqref="P18">
    <cfRule type="expression" dxfId="33" priority="82">
      <formula>IF($F$9-$F$8,1)</formula>
    </cfRule>
  </conditionalFormatting>
  <conditionalFormatting sqref="P20">
    <cfRule type="expression" dxfId="32" priority="81">
      <formula>IF($F$9-$F$8,1)</formula>
    </cfRule>
  </conditionalFormatting>
  <conditionalFormatting sqref="P20">
    <cfRule type="expression" dxfId="31" priority="80">
      <formula>IF($F$9-$F$8,1)</formula>
    </cfRule>
  </conditionalFormatting>
  <conditionalFormatting sqref="P6 P9 P11 P13 P15 P17 P19 P21">
    <cfRule type="cellIs" dxfId="30" priority="77" operator="between">
      <formula>0.87</formula>
      <formula>1</formula>
    </cfRule>
    <cfRule type="cellIs" dxfId="29" priority="78" operator="between">
      <formula>0.78</formula>
      <formula>0.86</formula>
    </cfRule>
    <cfRule type="cellIs" dxfId="28" priority="79" operator="between">
      <formula>0</formula>
      <formula>0.77</formula>
    </cfRule>
  </conditionalFormatting>
  <conditionalFormatting sqref="F9:O9">
    <cfRule type="expression" dxfId="27" priority="73">
      <formula>F8-F9&gt;=3</formula>
    </cfRule>
    <cfRule type="expression" dxfId="26" priority="74">
      <formula>F8-F9&gt;=2</formula>
    </cfRule>
    <cfRule type="expression" dxfId="25" priority="75">
      <formula>F8-F9=1</formula>
    </cfRule>
    <cfRule type="expression" dxfId="24" priority="76">
      <formula>F8-F9=0</formula>
    </cfRule>
  </conditionalFormatting>
  <conditionalFormatting sqref="F11:O11">
    <cfRule type="expression" dxfId="23" priority="37">
      <formula>F10-F11&gt;=3</formula>
    </cfRule>
    <cfRule type="expression" dxfId="22" priority="38">
      <formula>F10-F11&gt;=2</formula>
    </cfRule>
    <cfRule type="expression" dxfId="21" priority="39">
      <formula>F10-F11=1</formula>
    </cfRule>
    <cfRule type="expression" dxfId="20" priority="40">
      <formula>F10-F11=0</formula>
    </cfRule>
  </conditionalFormatting>
  <conditionalFormatting sqref="F13:O13">
    <cfRule type="expression" dxfId="19" priority="17">
      <formula>F12-F13&gt;=3</formula>
    </cfRule>
    <cfRule type="expression" dxfId="18" priority="18">
      <formula>F12-F13&gt;=2</formula>
    </cfRule>
    <cfRule type="expression" dxfId="17" priority="19">
      <formula>F12-F13=1</formula>
    </cfRule>
    <cfRule type="expression" dxfId="16" priority="20">
      <formula>F12-F13=0</formula>
    </cfRule>
  </conditionalFormatting>
  <conditionalFormatting sqref="F15:O15">
    <cfRule type="expression" dxfId="15" priority="13">
      <formula>F14-F15&gt;=3</formula>
    </cfRule>
    <cfRule type="expression" dxfId="14" priority="14">
      <formula>F14-F15&gt;=2</formula>
    </cfRule>
    <cfRule type="expression" dxfId="13" priority="15">
      <formula>F14-F15=1</formula>
    </cfRule>
    <cfRule type="expression" dxfId="12" priority="16">
      <formula>F14-F15=0</formula>
    </cfRule>
  </conditionalFormatting>
  <conditionalFormatting sqref="F17:O17">
    <cfRule type="expression" dxfId="11" priority="9">
      <formula>F16-F17&gt;=3</formula>
    </cfRule>
    <cfRule type="expression" dxfId="10" priority="10">
      <formula>F16-F17&gt;=2</formula>
    </cfRule>
    <cfRule type="expression" dxfId="9" priority="11">
      <formula>F16-F17=1</formula>
    </cfRule>
    <cfRule type="expression" dxfId="8" priority="12">
      <formula>F16-F17=0</formula>
    </cfRule>
  </conditionalFormatting>
  <conditionalFormatting sqref="F19:O19">
    <cfRule type="expression" dxfId="7" priority="5">
      <formula>F18-F19&gt;=3</formula>
    </cfRule>
    <cfRule type="expression" dxfId="6" priority="6">
      <formula>F18-F19&gt;=2</formula>
    </cfRule>
    <cfRule type="expression" dxfId="5" priority="7">
      <formula>F18-F19=1</formula>
    </cfRule>
    <cfRule type="expression" dxfId="4" priority="8">
      <formula>F18-F19=0</formula>
    </cfRule>
  </conditionalFormatting>
  <conditionalFormatting sqref="F21:O21">
    <cfRule type="expression" dxfId="3" priority="1">
      <formula>F20-F21&gt;=3</formula>
    </cfRule>
    <cfRule type="expression" dxfId="2" priority="2">
      <formula>F20-F21&gt;=2</formula>
    </cfRule>
    <cfRule type="expression" dxfId="1" priority="3">
      <formula>F20-F21=1</formula>
    </cfRule>
    <cfRule type="expression" dxfId="0" priority="4">
      <formula>F20-F21=0</formula>
    </cfRule>
  </conditionalFormatting>
  <dataValidations count="1">
    <dataValidation type="whole" allowBlank="1" showInputMessage="1" showErrorMessage="1" sqref="F8:O21">
      <formula1>0</formula1>
      <formula2>10</formula2>
    </dataValidation>
  </dataValidations>
  <pageMargins left="0.70866141732283472" right="0.70866141732283472" top="0.78740157480314965" bottom="0.78740157480314965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Kompetenzmatrix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Held, Gabriele</dc:creator>
  <cp:lastModifiedBy>Held, Gabriele</cp:lastModifiedBy>
  <cp:lastPrinted>2016-11-11T12:51:43Z</cp:lastPrinted>
  <dcterms:created xsi:type="dcterms:W3CDTF">2016-09-21T16:21:20Z</dcterms:created>
  <dcterms:modified xsi:type="dcterms:W3CDTF">2016-11-11T14:36:42Z</dcterms:modified>
</cp:coreProperties>
</file>